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\Desktop\2020-2021\9 класс\"/>
    </mc:Choice>
  </mc:AlternateContent>
  <bookViews>
    <workbookView xWindow="0" yWindow="0" windowWidth="16350" windowHeight="11550"/>
  </bookViews>
  <sheets>
    <sheet name="Озёра" sheetId="55496" r:id="rId1"/>
    <sheet name="Плавание" sheetId="55494" r:id="rId2"/>
    <sheet name="жд станция_2" sheetId="3376" state="hidden" r:id="rId3"/>
    <sheet name="жд станция_3" sheetId="181" state="hidden" r:id="rId4"/>
    <sheet name="Мяч 2" sheetId="3330" state="hidden" r:id="rId5"/>
    <sheet name="Мяч 2(рез)" sheetId="55497" state="hidden" r:id="rId6"/>
  </sheets>
  <definedNames>
    <definedName name="anscount" hidden="1">1</definedName>
    <definedName name="h">#REF!</definedName>
    <definedName name="k">#REF!</definedName>
    <definedName name="limcount" hidden="1">1</definedName>
    <definedName name="n">#REF!</definedName>
    <definedName name="R_">#REF!</definedName>
    <definedName name="Radyus">#REF!</definedName>
    <definedName name="sencount" hidden="1">1</definedName>
    <definedName name="ф">#N/A</definedName>
  </definedNames>
  <calcPr calcId="162913"/>
  <fileRecoveryPr repairLoad="1"/>
</workbook>
</file>

<file path=xl/calcChain.xml><?xml version="1.0" encoding="utf-8"?>
<calcChain xmlns="http://schemas.openxmlformats.org/spreadsheetml/2006/main">
  <c r="B28" i="3376" l="1"/>
  <c r="A32" i="3376" s="1"/>
  <c r="B29" i="3376"/>
  <c r="B28" i="181"/>
  <c r="B29" i="181"/>
  <c r="A32" i="181"/>
  <c r="B19" i="3330"/>
  <c r="C13" i="55497"/>
  <c r="B13" i="55497"/>
  <c r="B10" i="55497"/>
</calcChain>
</file>

<file path=xl/sharedStrings.xml><?xml version="1.0" encoding="utf-8"?>
<sst xmlns="http://schemas.openxmlformats.org/spreadsheetml/2006/main" count="82" uniqueCount="56">
  <si>
    <t>по Х</t>
  </si>
  <si>
    <t>по Y</t>
  </si>
  <si>
    <t>пункт 1</t>
  </si>
  <si>
    <t>пункт 2</t>
  </si>
  <si>
    <t>пункт 3</t>
  </si>
  <si>
    <t>пункт 4</t>
  </si>
  <si>
    <t>пункт 5</t>
  </si>
  <si>
    <t>Координаты станции по Х</t>
  </si>
  <si>
    <t>Длина дороги до пункта 1</t>
  </si>
  <si>
    <t>Длина дороги до пункта 2</t>
  </si>
  <si>
    <t>Длина дороги до пункта 3</t>
  </si>
  <si>
    <t>Длина дороги до пункта 4</t>
  </si>
  <si>
    <t>Длина дороги до пункта 5</t>
  </si>
  <si>
    <t xml:space="preserve">Сумма длин дорог </t>
  </si>
  <si>
    <t>Координаты населенных пунктов</t>
  </si>
  <si>
    <t>min</t>
  </si>
  <si>
    <t>max</t>
  </si>
  <si>
    <t>K</t>
  </si>
  <si>
    <t>Координаты станции по Y</t>
  </si>
  <si>
    <t>X</t>
  </si>
  <si>
    <t>Y</t>
  </si>
  <si>
    <t>g =</t>
  </si>
  <si>
    <t xml:space="preserve">Vo = </t>
  </si>
  <si>
    <t>м/с</t>
  </si>
  <si>
    <t>A =</t>
  </si>
  <si>
    <t>град</t>
  </si>
  <si>
    <t>рад</t>
  </si>
  <si>
    <t>t</t>
  </si>
  <si>
    <r>
      <t>м/с</t>
    </r>
    <r>
      <rPr>
        <b/>
        <vertAlign val="superscript"/>
        <sz val="11"/>
        <rFont val="Arial Cyr"/>
        <family val="2"/>
        <charset val="204"/>
      </rPr>
      <t>2</t>
    </r>
  </si>
  <si>
    <t>№</t>
  </si>
  <si>
    <t>Фамилия
спортсмена</t>
  </si>
  <si>
    <t>Заплыв</t>
  </si>
  <si>
    <t>I</t>
  </si>
  <si>
    <t>II</t>
  </si>
  <si>
    <t>III</t>
  </si>
  <si>
    <t>Лучшее
время</t>
  </si>
  <si>
    <t>Среднее
время</t>
  </si>
  <si>
    <t>Отклонение</t>
  </si>
  <si>
    <t>Лягушкин</t>
  </si>
  <si>
    <t>Моржов</t>
  </si>
  <si>
    <t>Акулов</t>
  </si>
  <si>
    <t>Рыбин</t>
  </si>
  <si>
    <t>Черепахин</t>
  </si>
  <si>
    <t>Лучший
результат
соревнований</t>
  </si>
  <si>
    <t>Среднее время
участников соревнований</t>
  </si>
  <si>
    <t>Максимальное
отклонение</t>
  </si>
  <si>
    <t>Название озера</t>
  </si>
  <si>
    <t>Глубина (м)</t>
  </si>
  <si>
    <t>Байкал</t>
  </si>
  <si>
    <t>Танганьика</t>
  </si>
  <si>
    <t>Виктория</t>
  </si>
  <si>
    <t>Гурон</t>
  </si>
  <si>
    <t>Аральское море</t>
  </si>
  <si>
    <t>Мичиган</t>
  </si>
  <si>
    <t>Высота над уровнем моря</t>
  </si>
  <si>
    <t>Площадь 
кв.км.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</si>
</sst>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color indexed="13"/>
      <name val="Times New Roman Cyr"/>
      <family val="1"/>
      <charset val="204"/>
    </font>
    <font>
      <b/>
      <sz val="12"/>
      <color indexed="13"/>
      <name val="Arial Cyr"/>
      <charset val="204"/>
    </font>
    <font>
      <b/>
      <sz val="10"/>
      <name val="Times New Roman Cyr"/>
      <family val="1"/>
      <charset val="204"/>
    </font>
    <font>
      <b/>
      <sz val="10"/>
      <color indexed="13"/>
      <name val="Times New Roman Cyr"/>
      <family val="1"/>
      <charset val="204"/>
    </font>
    <font>
      <b/>
      <sz val="11"/>
      <name val="Arial Cyr"/>
      <family val="2"/>
      <charset val="204"/>
    </font>
    <font>
      <b/>
      <vertAlign val="superscript"/>
      <sz val="11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sz val="8"/>
      <name val="Arial Cyr"/>
      <charset val="204"/>
    </font>
    <font>
      <b/>
      <sz val="10"/>
      <color rgb="FFFFFF00"/>
      <name val="Times New Roman"/>
      <family val="1"/>
      <charset val="204"/>
    </font>
    <font>
      <b/>
      <i/>
      <sz val="10"/>
      <color rgb="FFFFFF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/>
    <xf numFmtId="0" fontId="5" fillId="5" borderId="0" xfId="0" applyFont="1" applyFill="1"/>
    <xf numFmtId="0" fontId="0" fillId="5" borderId="0" xfId="0" applyFill="1"/>
    <xf numFmtId="0" fontId="5" fillId="5" borderId="0" xfId="0" applyFont="1" applyFill="1" applyAlignment="1">
      <alignment horizontal="center"/>
    </xf>
    <xf numFmtId="0" fontId="4" fillId="5" borderId="1" xfId="0" quotePrefix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/>
    <xf numFmtId="0" fontId="3" fillId="6" borderId="7" xfId="0" applyFont="1" applyFill="1" applyBorder="1" applyAlignment="1">
      <alignment horizontal="center"/>
    </xf>
    <xf numFmtId="0" fontId="3" fillId="7" borderId="8" xfId="0" quotePrefix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65" fontId="3" fillId="7" borderId="8" xfId="0" quotePrefix="1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2" xfId="0" applyNumberFormat="1" applyFont="1" applyFill="1" applyBorder="1"/>
    <xf numFmtId="0" fontId="7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3" fillId="4" borderId="1" xfId="0" applyFont="1" applyFill="1" applyBorder="1"/>
    <xf numFmtId="0" fontId="8" fillId="8" borderId="9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0" borderId="0" xfId="0" applyFont="1"/>
    <xf numFmtId="0" fontId="8" fillId="8" borderId="6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165" fontId="2" fillId="0" borderId="19" xfId="0" applyNumberFormat="1" applyFont="1" applyBorder="1"/>
    <xf numFmtId="0" fontId="2" fillId="8" borderId="4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/>
    <xf numFmtId="0" fontId="12" fillId="9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horizontal="left" vertical="top" wrapText="1"/>
    </xf>
    <xf numFmtId="0" fontId="11" fillId="7" borderId="1" xfId="0" applyNumberFormat="1" applyFont="1" applyFill="1" applyBorder="1" applyAlignment="1">
      <alignment horizontal="center" vertical="top" wrapText="1"/>
    </xf>
    <xf numFmtId="0" fontId="11" fillId="7" borderId="16" xfId="0" applyFont="1" applyFill="1" applyBorder="1" applyAlignment="1">
      <alignment horizontal="center" vertical="top" wrapText="1"/>
    </xf>
    <xf numFmtId="0" fontId="11" fillId="7" borderId="14" xfId="0" applyFont="1" applyFill="1" applyBorder="1" applyAlignment="1">
      <alignment horizontal="left" vertical="top" wrapText="1"/>
    </xf>
    <xf numFmtId="0" fontId="11" fillId="7" borderId="14" xfId="0" applyNumberFormat="1" applyFont="1" applyFill="1" applyBorder="1" applyAlignment="1">
      <alignment horizontal="center" vertical="top" wrapText="1"/>
    </xf>
    <xf numFmtId="0" fontId="11" fillId="7" borderId="3" xfId="0" applyFont="1" applyFill="1" applyBorder="1" applyAlignment="1">
      <alignment horizontal="center" vertical="top" wrapText="1"/>
    </xf>
    <xf numFmtId="0" fontId="10" fillId="0" borderId="0" xfId="0" applyFont="1"/>
    <xf numFmtId="0" fontId="12" fillId="9" borderId="24" xfId="0" applyFont="1" applyFill="1" applyBorder="1" applyAlignment="1">
      <alignment horizontal="center" vertical="center" wrapText="1"/>
    </xf>
    <xf numFmtId="2" fontId="11" fillId="7" borderId="14" xfId="0" applyNumberFormat="1" applyFont="1" applyFill="1" applyBorder="1" applyAlignment="1">
      <alignment horizontal="center" vertical="top" wrapText="1"/>
    </xf>
    <xf numFmtId="0" fontId="11" fillId="2" borderId="14" xfId="0" applyNumberFormat="1" applyFont="1" applyFill="1" applyBorder="1" applyAlignment="1">
      <alignment horizontal="center" vertical="top" wrapText="1"/>
    </xf>
    <xf numFmtId="0" fontId="11" fillId="2" borderId="8" xfId="0" applyNumberFormat="1" applyFont="1" applyFill="1" applyBorder="1" applyAlignment="1">
      <alignment horizontal="center" vertical="top" wrapText="1"/>
    </xf>
    <xf numFmtId="0" fontId="11" fillId="2" borderId="25" xfId="0" applyNumberFormat="1" applyFont="1" applyFill="1" applyBorder="1" applyAlignment="1">
      <alignment vertical="top" wrapText="1"/>
    </xf>
    <xf numFmtId="0" fontId="11" fillId="2" borderId="6" xfId="0" applyNumberFormat="1" applyFont="1" applyFill="1" applyBorder="1" applyAlignment="1">
      <alignment vertical="top" wrapText="1"/>
    </xf>
    <xf numFmtId="0" fontId="11" fillId="2" borderId="9" xfId="0" applyNumberFormat="1" applyFont="1" applyFill="1" applyBorder="1" applyAlignment="1">
      <alignment vertical="top" wrapText="1"/>
    </xf>
    <xf numFmtId="0" fontId="0" fillId="2" borderId="8" xfId="0" applyFill="1" applyBorder="1"/>
    <xf numFmtId="0" fontId="11" fillId="2" borderId="22" xfId="0" applyNumberFormat="1" applyFont="1" applyFill="1" applyBorder="1" applyAlignment="1">
      <alignment horizontal="center" vertical="top" wrapText="1"/>
    </xf>
    <xf numFmtId="0" fontId="11" fillId="2" borderId="26" xfId="0" applyNumberFormat="1" applyFont="1" applyFill="1" applyBorder="1" applyAlignment="1">
      <alignment vertical="top" wrapText="1"/>
    </xf>
    <xf numFmtId="0" fontId="0" fillId="2" borderId="22" xfId="0" applyFill="1" applyBorder="1"/>
    <xf numFmtId="0" fontId="11" fillId="11" borderId="22" xfId="0" applyFont="1" applyFill="1" applyBorder="1" applyAlignment="1">
      <alignment horizontal="center" vertical="top" wrapText="1"/>
    </xf>
    <xf numFmtId="0" fontId="14" fillId="10" borderId="16" xfId="0" applyFont="1" applyFill="1" applyBorder="1" applyAlignment="1">
      <alignment vertical="center" wrapText="1" readingOrder="1"/>
    </xf>
    <xf numFmtId="0" fontId="15" fillId="10" borderId="14" xfId="0" applyFont="1" applyFill="1" applyBorder="1" applyAlignment="1">
      <alignment vertical="center" wrapText="1" readingOrder="1"/>
    </xf>
    <xf numFmtId="0" fontId="15" fillId="10" borderId="14" xfId="0" applyFont="1" applyFill="1" applyBorder="1" applyAlignment="1">
      <alignment horizontal="center" vertical="center" wrapText="1" readingOrder="1"/>
    </xf>
    <xf numFmtId="0" fontId="15" fillId="10" borderId="15" xfId="0" applyFont="1" applyFill="1" applyBorder="1" applyAlignment="1">
      <alignment horizontal="center" vertical="center" wrapText="1" readingOrder="1"/>
    </xf>
    <xf numFmtId="0" fontId="12" fillId="9" borderId="27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85726</xdr:rowOff>
    </xdr:from>
    <xdr:to>
      <xdr:col>6</xdr:col>
      <xdr:colOff>19051</xdr:colOff>
      <xdr:row>0</xdr:row>
      <xdr:rowOff>771525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90550" y="85726"/>
          <a:ext cx="3571876" cy="685799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В таблицу собраны данные о крупнейших озерах мира. Найти глубину самого мелкого озера, площадь самого обширного озера и среднюю высоту озер над уровнем моря.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11</xdr:col>
      <xdr:colOff>266700</xdr:colOff>
      <xdr:row>2</xdr:row>
      <xdr:rowOff>114300</xdr:rowOff>
    </xdr:to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104775" y="95250"/>
          <a:ext cx="8782050" cy="3429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ru-RU" sz="2000" b="1" i="0" u="none" strike="noStrike" baseline="0">
              <a:solidFill>
                <a:srgbClr val="800000"/>
              </a:solidFill>
              <a:latin typeface="Arial Cyr"/>
              <a:cs typeface="Arial Cyr"/>
            </a:rPr>
            <a:t>Задача на стандартные функции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11</xdr:col>
      <xdr:colOff>257175</xdr:colOff>
      <xdr:row>11</xdr:row>
      <xdr:rowOff>9525</xdr:rowOff>
    </xdr:to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142875" y="609600"/>
          <a:ext cx="8734425" cy="11811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 Составить ЭТ соревнований по плаванию: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Среднее время для каждого спортсмена находится как среднее арифметическое трех его заплывов.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3. В ячейку "Лучшее время" записывается минимальный результат из 3 заплывов.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4. В  ячейку "Лучший результат соревнований" записывается минимальное время из столбца.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5. В  столбец  "Отклонение"  записывается  разность  между  лучшим временем спортсмена и лучшим результатом соревнований.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6. В  ячейку  "Максимальное  отклонение" записывается максимальное значение столбца.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561975</xdr:colOff>
      <xdr:row>24</xdr:row>
      <xdr:rowOff>47625</xdr:rowOff>
    </xdr:from>
    <xdr:to>
      <xdr:col>10</xdr:col>
      <xdr:colOff>152400</xdr:colOff>
      <xdr:row>26</xdr:row>
      <xdr:rowOff>142875</xdr:rowOff>
    </xdr:to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561975" y="4676775"/>
          <a:ext cx="7600950" cy="4191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Заполните ячейки таблицы, выделеные желтым цветом, необходимыми формулами. При решении задачи необходимо использовать функции СРЗНАЧ, МИН, МАКС.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561975</xdr:colOff>
      <xdr:row>24</xdr:row>
      <xdr:rowOff>47625</xdr:rowOff>
    </xdr:from>
    <xdr:to>
      <xdr:col>10</xdr:col>
      <xdr:colOff>152400</xdr:colOff>
      <xdr:row>26</xdr:row>
      <xdr:rowOff>142875</xdr:rowOff>
    </xdr:to>
    <xdr:sp macro="" textlink="">
      <xdr:nvSpPr>
        <xdr:cNvPr id="23556" name="Text Box 4"/>
        <xdr:cNvSpPr txBox="1">
          <a:spLocks noChangeArrowheads="1"/>
        </xdr:cNvSpPr>
      </xdr:nvSpPr>
      <xdr:spPr bwMode="auto">
        <a:xfrm>
          <a:off x="561975" y="4676775"/>
          <a:ext cx="7600950" cy="4191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Заполните ячейки таблицы, выделеные желтым цветом, необходимыми формулами. 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10</xdr:col>
      <xdr:colOff>333375</xdr:colOff>
      <xdr:row>2</xdr:row>
      <xdr:rowOff>66675</xdr:rowOff>
    </xdr:to>
    <xdr:sp macro="" textlink="">
      <xdr:nvSpPr>
        <xdr:cNvPr id="9218" name="Текст 1"/>
        <xdr:cNvSpPr txBox="1">
          <a:spLocks noChangeArrowheads="1"/>
        </xdr:cNvSpPr>
      </xdr:nvSpPr>
      <xdr:spPr bwMode="auto">
        <a:xfrm>
          <a:off x="123825" y="66675"/>
          <a:ext cx="6305550" cy="32385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800000"/>
              </a:solidFill>
              <a:latin typeface="Arial Cyr"/>
              <a:cs typeface="Arial Cyr"/>
            </a:rPr>
            <a:t>Поиск решений</a:t>
          </a:r>
        </a:p>
      </xdr:txBody>
    </xdr:sp>
    <xdr:clientData/>
  </xdr:twoCellAnchor>
  <xdr:twoCellAnchor>
    <xdr:from>
      <xdr:col>0</xdr:col>
      <xdr:colOff>123825</xdr:colOff>
      <xdr:row>3</xdr:row>
      <xdr:rowOff>38100</xdr:rowOff>
    </xdr:from>
    <xdr:to>
      <xdr:col>10</xdr:col>
      <xdr:colOff>323850</xdr:colOff>
      <xdr:row>7</xdr:row>
      <xdr:rowOff>142875</xdr:rowOff>
    </xdr:to>
    <xdr:sp macro="" textlink="">
      <xdr:nvSpPr>
        <xdr:cNvPr id="9219" name="Текст 2"/>
        <xdr:cNvSpPr txBox="1">
          <a:spLocks noChangeArrowheads="1"/>
        </xdr:cNvSpPr>
      </xdr:nvSpPr>
      <xdr:spPr bwMode="auto">
        <a:xfrm>
          <a:off x="123825" y="523875"/>
          <a:ext cx="6296025" cy="75247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46800" rIns="54000" bIns="4680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Microsoft Excel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позволяет решать сложные задачи со многими неизвестными и ограничениями.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этого необходимо: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выбрать меню </a:t>
          </a:r>
          <a:r>
            <a:rPr lang="ru-RU" sz="10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Сервис  -&gt; Поиск решения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;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указать необходимые сведения нажать</a:t>
          </a:r>
          <a:r>
            <a:rPr lang="ru-RU" sz="10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Выполнить.</a:t>
          </a:r>
        </a:p>
      </xdr:txBody>
    </xdr:sp>
    <xdr:clientData/>
  </xdr:twoCellAnchor>
  <xdr:twoCellAnchor>
    <xdr:from>
      <xdr:col>0</xdr:col>
      <xdr:colOff>114300</xdr:colOff>
      <xdr:row>8</xdr:row>
      <xdr:rowOff>85725</xdr:rowOff>
    </xdr:from>
    <xdr:to>
      <xdr:col>10</xdr:col>
      <xdr:colOff>285750</xdr:colOff>
      <xdr:row>19</xdr:row>
      <xdr:rowOff>76200</xdr:rowOff>
    </xdr:to>
    <xdr:sp macro="" textlink="">
      <xdr:nvSpPr>
        <xdr:cNvPr id="9220" name="Текст 4"/>
        <xdr:cNvSpPr txBox="1">
          <a:spLocks noChangeArrowheads="1"/>
        </xdr:cNvSpPr>
      </xdr:nvSpPr>
      <xdr:spPr bwMode="auto">
        <a:xfrm>
          <a:off x="114300" y="1381125"/>
          <a:ext cx="6267450" cy="17716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Выбор оптимального положения железнодорожной станции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В одном районе расположено 3 населенных пункта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A,B,C.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По территории района проходит железная дорога. Необходимо построить железнодорожную станцию и проложить дороги от нее до каждого населенного пункта. Требуется определить наиболее удобное расположение станции.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Расстояние от каждого нас. пункта до станции: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S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=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КОРЕНЬ ((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X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s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- X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</a:t>
          </a:r>
          <a:r>
            <a:rPr lang="en-US" sz="1000" b="0" i="0" u="none" strike="noStrike" baseline="30000">
              <a:solidFill>
                <a:srgbClr val="000000"/>
              </a:solidFill>
              <a:latin typeface="Arial Cyr"/>
              <a:cs typeface="Arial Cyr"/>
            </a:rPr>
            <a:t>2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+Y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en-US" sz="1000" b="0" i="0" u="none" strike="noStrike" baseline="30000">
              <a:solidFill>
                <a:srgbClr val="000000"/>
              </a:solidFill>
              <a:latin typeface="Arial Cyr"/>
              <a:cs typeface="Arial Cyr"/>
            </a:rPr>
            <a:t>2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Метод решения заключается в поиске приближенного значения Х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s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в интервале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[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min (X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a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X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b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X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c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), max(X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a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X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b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X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c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)]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 шагом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h.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Положение станции таково, что общая длина автомобильных дорог до 3-х населенных пунктов должна быть минимальной: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S = (S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a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 S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b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 S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c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) -&gt; min.</a:t>
          </a:r>
        </a:p>
      </xdr:txBody>
    </xdr:sp>
    <xdr:clientData/>
  </xdr:twoCellAnchor>
  <xdr:twoCellAnchor>
    <xdr:from>
      <xdr:col>5</xdr:col>
      <xdr:colOff>304800</xdr:colOff>
      <xdr:row>18</xdr:row>
      <xdr:rowOff>66675</xdr:rowOff>
    </xdr:from>
    <xdr:to>
      <xdr:col>10</xdr:col>
      <xdr:colOff>447675</xdr:colOff>
      <xdr:row>23</xdr:row>
      <xdr:rowOff>123825</xdr:rowOff>
    </xdr:to>
    <xdr:sp macro="" textlink="">
      <xdr:nvSpPr>
        <xdr:cNvPr id="9221" name="AutoShape 5"/>
        <xdr:cNvSpPr>
          <a:spLocks noChangeArrowheads="1"/>
        </xdr:cNvSpPr>
      </xdr:nvSpPr>
      <xdr:spPr bwMode="auto">
        <a:xfrm>
          <a:off x="3352800" y="2981325"/>
          <a:ext cx="3190875" cy="942975"/>
        </a:xfrm>
        <a:prstGeom prst="foldedCorner">
          <a:avLst>
            <a:gd name="adj" fmla="val 11528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8000"/>
              </a:solidFill>
              <a:latin typeface="Arial Cyr"/>
              <a:cs typeface="Arial Cyr"/>
            </a:rPr>
            <a:t>Подсказка: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Используйте инструмент "Поиск решения".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Минимизируйте целевую функцию в ячейке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E32 ,</a:t>
          </a:r>
          <a:endParaRPr lang="en-US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изменяя ячейку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А32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и установив ограничения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А32&lt;=В29.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85725</xdr:rowOff>
    </xdr:from>
    <xdr:to>
      <xdr:col>9</xdr:col>
      <xdr:colOff>85725</xdr:colOff>
      <xdr:row>17</xdr:row>
      <xdr:rowOff>152400</xdr:rowOff>
    </xdr:to>
    <xdr:sp macro="" textlink="">
      <xdr:nvSpPr>
        <xdr:cNvPr id="10241" name="Текст 4"/>
        <xdr:cNvSpPr txBox="1">
          <a:spLocks noChangeArrowheads="1"/>
        </xdr:cNvSpPr>
      </xdr:nvSpPr>
      <xdr:spPr bwMode="auto">
        <a:xfrm>
          <a:off x="114300" y="247650"/>
          <a:ext cx="5819775" cy="26574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Выбор оптимального положения железнодорожной станции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В одном районе расположено 5 населенных пунктов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A,B,C,D,E.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По территории района проходит железная дорога. Необходимо построить железнодорожную станцию и проложить дороги от нее до каждого населенного пункта. Требуется определить наиболее удобное расположение станции.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Расстояние от каждого нас. пункта до станции: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S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=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КОРЕНЬ ((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X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s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- X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</a:t>
          </a:r>
          <a:r>
            <a:rPr lang="en-US" sz="1000" b="0" i="0" u="none" strike="noStrike" baseline="30000">
              <a:solidFill>
                <a:srgbClr val="000000"/>
              </a:solidFill>
              <a:latin typeface="Arial Cyr"/>
              <a:cs typeface="Arial Cyr"/>
            </a:rPr>
            <a:t>2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+(Y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s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- Y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</a:t>
          </a:r>
          <a:r>
            <a:rPr lang="en-US" sz="1000" b="0" i="0" u="none" strike="noStrike" baseline="30000">
              <a:solidFill>
                <a:srgbClr val="000000"/>
              </a:solidFill>
              <a:latin typeface="Arial Cyr"/>
              <a:cs typeface="Arial Cyr"/>
            </a:rPr>
            <a:t>2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Метод решения заключается в поиске приближенного значения Х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s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в интервале [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min (X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), max(X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)]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 шагом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h.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Положение станции таково, что общая длина автомобильных дорог до 5-ти населенных пунктов должна быть минимальной: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S = (S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a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 S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b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 S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c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 S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d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 S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e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 -&gt; min.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Рассчитайте оптимальное положение, которое обеспечит минимальные затраты на строительство дорог при условии, что участок железной дороги не прямолинейный, а задается графиком функции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Y = (X - 1)^2 / 2.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Исходные данные: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A (2,3), B (3,-1), C (5,-6), D (3,6), E (8,2), K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a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= 3,3; K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b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= 1,8; K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c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= 1,6; K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d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= 3,5,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K</a:t>
          </a:r>
          <a:r>
            <a:rPr lang="en-US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e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= 2,7; h = 0,05.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123825</xdr:rowOff>
    </xdr:from>
    <xdr:to>
      <xdr:col>9</xdr:col>
      <xdr:colOff>180975</xdr:colOff>
      <xdr:row>14</xdr:row>
      <xdr:rowOff>9525</xdr:rowOff>
    </xdr:to>
    <xdr:sp macro="" textlink="">
      <xdr:nvSpPr>
        <xdr:cNvPr id="12289" name="AutoShape 1"/>
        <xdr:cNvSpPr>
          <a:spLocks noChangeArrowheads="1"/>
        </xdr:cNvSpPr>
      </xdr:nvSpPr>
      <xdr:spPr bwMode="auto">
        <a:xfrm>
          <a:off x="295275" y="1581150"/>
          <a:ext cx="4514850" cy="695325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Мяч бросают с начальной скоростью </a:t>
          </a:r>
          <a:r>
            <a:rPr lang="en-US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Vo</a:t>
          </a:r>
          <a:r>
            <a:rPr lang="en-US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под углом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А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к горизонту.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Определите дальность полета мяча. </a:t>
          </a: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Уравнения движения: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X = Vo * cos(A)*t   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и   </a:t>
          </a:r>
          <a:r>
            <a:rPr lang="en-US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Y = Vo*sin(A)*t - g*t</a:t>
          </a:r>
          <a:r>
            <a:rPr lang="en-US" sz="1100" b="1" i="0" u="none" strike="noStrike" baseline="30000">
              <a:solidFill>
                <a:srgbClr val="000000"/>
              </a:solidFill>
              <a:latin typeface="Arial Cyr"/>
              <a:cs typeface="Arial Cyr"/>
            </a:rPr>
            <a:t>2</a:t>
          </a:r>
          <a:r>
            <a:rPr lang="en-US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/2</a:t>
          </a:r>
        </a:p>
      </xdr:txBody>
    </xdr:sp>
    <xdr:clientData/>
  </xdr:twoCellAnchor>
  <xdr:twoCellAnchor>
    <xdr:from>
      <xdr:col>3</xdr:col>
      <xdr:colOff>228600</xdr:colOff>
      <xdr:row>15</xdr:row>
      <xdr:rowOff>19050</xdr:rowOff>
    </xdr:from>
    <xdr:to>
      <xdr:col>9</xdr:col>
      <xdr:colOff>409575</xdr:colOff>
      <xdr:row>22</xdr:row>
      <xdr:rowOff>47625</xdr:rowOff>
    </xdr:to>
    <xdr:sp macro="" textlink="">
      <xdr:nvSpPr>
        <xdr:cNvPr id="12290" name="AutoShape 2"/>
        <xdr:cNvSpPr>
          <a:spLocks noChangeArrowheads="1"/>
        </xdr:cNvSpPr>
      </xdr:nvSpPr>
      <xdr:spPr bwMode="auto">
        <a:xfrm>
          <a:off x="1771650" y="2447925"/>
          <a:ext cx="3267075" cy="1314450"/>
        </a:xfrm>
        <a:prstGeom prst="foldedCorner">
          <a:avLst>
            <a:gd name="adj" fmla="val 11528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000" tIns="36000" rIns="54000" bIns="10800" anchor="t" upright="1"/>
        <a:lstStyle/>
        <a:p>
          <a:pPr algn="l" rtl="0">
            <a:lnSpc>
              <a:spcPts val="1100"/>
            </a:lnSpc>
            <a:defRPr sz="1000"/>
          </a:pPr>
          <a:r>
            <a:rPr lang="ru-RU" sz="1000" b="0" i="0" u="none" strike="noStrike" baseline="0">
              <a:solidFill>
                <a:srgbClr val="008000"/>
              </a:solidFill>
              <a:latin typeface="Arial Cyr"/>
              <a:cs typeface="Arial Cyr"/>
            </a:rPr>
            <a:t>  Подсказки: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Введите в ячейки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B22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C22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формулы для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X(t)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Y(t).</a:t>
          </a:r>
          <a:endParaRPr lang="en-US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 помощью инструмента  "</a:t>
          </a:r>
          <a:r>
            <a:rPr lang="ru-RU" sz="10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Подбор параметра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</a:t>
          </a:r>
        </a:p>
        <a:p>
          <a:pPr algn="l" rtl="0">
            <a:lnSpc>
              <a:spcPts val="11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установите в ячейке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C22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(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координата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Y)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значение 0       (точка падения на землю), изменяя значение ячейки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A22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(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время).</a:t>
          </a:r>
        </a:p>
        <a:p>
          <a:pPr algn="l" rtl="0">
            <a:lnSpc>
              <a:spcPts val="10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Прочитайте результат в ячейке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B22.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xdr:txBody>
    </xdr:sp>
    <xdr:clientData/>
  </xdr:twoCellAnchor>
  <xdr:twoCellAnchor>
    <xdr:from>
      <xdr:col>1</xdr:col>
      <xdr:colOff>333375</xdr:colOff>
      <xdr:row>0</xdr:row>
      <xdr:rowOff>142875</xdr:rowOff>
    </xdr:from>
    <xdr:to>
      <xdr:col>7</xdr:col>
      <xdr:colOff>238125</xdr:colOff>
      <xdr:row>3</xdr:row>
      <xdr:rowOff>95250</xdr:rowOff>
    </xdr:to>
    <xdr:sp macro="" textlink="">
      <xdr:nvSpPr>
        <xdr:cNvPr id="12291" name="WordArt 3"/>
        <xdr:cNvSpPr>
          <a:spLocks noChangeArrowheads="1" noChangeShapeType="1" noTextEdit="1"/>
        </xdr:cNvSpPr>
      </xdr:nvSpPr>
      <xdr:spPr bwMode="auto">
        <a:xfrm>
          <a:off x="847725" y="142875"/>
          <a:ext cx="2990850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Подбор параметров</a:t>
          </a:r>
        </a:p>
      </xdr:txBody>
    </xdr:sp>
    <xdr:clientData/>
  </xdr:twoCellAnchor>
  <xdr:twoCellAnchor>
    <xdr:from>
      <xdr:col>0</xdr:col>
      <xdr:colOff>152400</xdr:colOff>
      <xdr:row>4</xdr:row>
      <xdr:rowOff>95250</xdr:rowOff>
    </xdr:from>
    <xdr:to>
      <xdr:col>11</xdr:col>
      <xdr:colOff>361950</xdr:colOff>
      <xdr:row>8</xdr:row>
      <xdr:rowOff>152400</xdr:rowOff>
    </xdr:to>
    <xdr:sp macro="" textlink="">
      <xdr:nvSpPr>
        <xdr:cNvPr id="12292" name="Текст 2"/>
        <xdr:cNvSpPr txBox="1">
          <a:spLocks noChangeArrowheads="1"/>
        </xdr:cNvSpPr>
      </xdr:nvSpPr>
      <xdr:spPr bwMode="auto">
        <a:xfrm>
          <a:off x="152400" y="742950"/>
          <a:ext cx="5867400" cy="70485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Microsoft Excel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позволяет путем подбора значений некоторых параметров решать сложные задачи.</a:t>
          </a:r>
        </a:p>
        <a:p>
          <a:pPr algn="l" rtl="0">
            <a:lnSpc>
              <a:spcPts val="10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этого необходимо:</a:t>
          </a:r>
        </a:p>
        <a:p>
          <a:pPr algn="l" rtl="0">
            <a:lnSpc>
              <a:spcPts val="11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выбрать меню </a:t>
          </a:r>
          <a:r>
            <a:rPr lang="ru-RU" sz="10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Сервис  -&gt; Подбор параметра...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;</a:t>
          </a:r>
        </a:p>
        <a:p>
          <a:pPr algn="l" rtl="0">
            <a:lnSpc>
              <a:spcPts val="10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указать необходимые сведения нажать</a:t>
          </a:r>
          <a:r>
            <a:rPr lang="ru-RU" sz="10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en-US" sz="10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Ok.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114300</xdr:rowOff>
    </xdr:from>
    <xdr:to>
      <xdr:col>9</xdr:col>
      <xdr:colOff>314325</xdr:colOff>
      <xdr:row>5</xdr:row>
      <xdr:rowOff>0</xdr:rowOff>
    </xdr:to>
    <xdr:sp macro="" textlink="">
      <xdr:nvSpPr>
        <xdr:cNvPr id="13313" name="AutoShape 1"/>
        <xdr:cNvSpPr>
          <a:spLocks noChangeArrowheads="1"/>
        </xdr:cNvSpPr>
      </xdr:nvSpPr>
      <xdr:spPr bwMode="auto">
        <a:xfrm>
          <a:off x="361950" y="114300"/>
          <a:ext cx="4581525" cy="695325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Мяч бросают с начальной скоростью </a:t>
          </a:r>
          <a:r>
            <a:rPr lang="en-US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Vo</a:t>
          </a:r>
          <a:r>
            <a:rPr lang="en-US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под углом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А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к горизонту.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Определите дальность полета мяча. </a:t>
          </a: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Уравнения движения: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X = Vo * cos(A)*t   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и   </a:t>
          </a:r>
          <a:r>
            <a:rPr lang="en-US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Y = Vo*sin(A)*t - g*t</a:t>
          </a:r>
          <a:r>
            <a:rPr lang="en-US" sz="1100" b="1" i="0" u="none" strike="noStrike" baseline="30000">
              <a:solidFill>
                <a:srgbClr val="000000"/>
              </a:solidFill>
              <a:latin typeface="Arial Cyr"/>
              <a:cs typeface="Arial Cyr"/>
            </a:rPr>
            <a:t>2</a:t>
          </a:r>
          <a:r>
            <a:rPr lang="en-US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/2</a:t>
          </a:r>
        </a:p>
      </xdr:txBody>
    </xdr:sp>
    <xdr:clientData/>
  </xdr:twoCellAnchor>
  <xdr:twoCellAnchor>
    <xdr:from>
      <xdr:col>1</xdr:col>
      <xdr:colOff>123825</xdr:colOff>
      <xdr:row>28</xdr:row>
      <xdr:rowOff>85725</xdr:rowOff>
    </xdr:from>
    <xdr:to>
      <xdr:col>8</xdr:col>
      <xdr:colOff>561975</xdr:colOff>
      <xdr:row>33</xdr:row>
      <xdr:rowOff>9525</xdr:rowOff>
    </xdr:to>
    <xdr:sp macro="" textlink="">
      <xdr:nvSpPr>
        <xdr:cNvPr id="13314" name="AutoShape 2"/>
        <xdr:cNvSpPr>
          <a:spLocks noChangeArrowheads="1"/>
        </xdr:cNvSpPr>
      </xdr:nvSpPr>
      <xdr:spPr bwMode="auto">
        <a:xfrm>
          <a:off x="638175" y="4752975"/>
          <a:ext cx="3990975" cy="733425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Мяч бросают с начальной скоростью </a:t>
          </a:r>
          <a:r>
            <a:rPr lang="en-US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Vo</a:t>
          </a:r>
          <a:r>
            <a:rPr lang="en-US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под углом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А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к горизонту.</a:t>
          </a: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1) Определите дальность полета мяча.   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lnSpc>
              <a:spcPts val="9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Уравнения движения: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X = Vo * cos(A) * t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  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Y = Vo * sin(A) * t  - g*t^2/2</a:t>
          </a:r>
          <a:endParaRPr lang="en-US" sz="11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3</xdr:col>
      <xdr:colOff>285750</xdr:colOff>
      <xdr:row>6</xdr:row>
      <xdr:rowOff>19050</xdr:rowOff>
    </xdr:from>
    <xdr:to>
      <xdr:col>10</xdr:col>
      <xdr:colOff>219075</xdr:colOff>
      <xdr:row>13</xdr:row>
      <xdr:rowOff>0</xdr:rowOff>
    </xdr:to>
    <xdr:sp macro="" textlink="">
      <xdr:nvSpPr>
        <xdr:cNvPr id="13315" name="AutoShape 3"/>
        <xdr:cNvSpPr>
          <a:spLocks noChangeArrowheads="1"/>
        </xdr:cNvSpPr>
      </xdr:nvSpPr>
      <xdr:spPr bwMode="auto">
        <a:xfrm>
          <a:off x="1828800" y="990600"/>
          <a:ext cx="3533775" cy="1247775"/>
        </a:xfrm>
        <a:prstGeom prst="foldedCorner">
          <a:avLst>
            <a:gd name="adj" fmla="val 11528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8000"/>
              </a:solidFill>
              <a:latin typeface="Arial Cyr"/>
              <a:cs typeface="Arial Cyr"/>
            </a:rPr>
            <a:t>  Подсказки: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Введите в ячейки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B13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C13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формулы для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X(t)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Y(t)</a:t>
          </a:r>
          <a:endParaRPr lang="en-US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 помощью инструмента  "</a:t>
          </a:r>
          <a:r>
            <a:rPr lang="ru-RU" sz="10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Подбор параметра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установите в ячейке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C13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(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координата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Y)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значение   0   (точка падения на землю),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изменяя значение ячейки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A13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(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время)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Прочитайте результат в ячейке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B13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showGridLines="0" tabSelected="1" workbookViewId="0">
      <selection activeCell="C12" sqref="C12"/>
    </sheetView>
  </sheetViews>
  <sheetFormatPr defaultRowHeight="12.75" x14ac:dyDescent="0.2"/>
  <cols>
    <col min="2" max="2" width="2.7109375" bestFit="1" customWidth="1"/>
    <col min="3" max="3" width="16.7109375" customWidth="1"/>
    <col min="4" max="4" width="13.5703125" customWidth="1"/>
    <col min="5" max="5" width="8.5703125" bestFit="1" customWidth="1"/>
    <col min="6" max="6" width="11.42578125" customWidth="1"/>
  </cols>
  <sheetData>
    <row r="1" spans="2:6" ht="72.75" customHeight="1" thickBot="1" x14ac:dyDescent="0.25"/>
    <row r="2" spans="2:6" ht="40.5" x14ac:dyDescent="0.2">
      <c r="B2" s="75" t="s">
        <v>29</v>
      </c>
      <c r="C2" s="76" t="s">
        <v>46</v>
      </c>
      <c r="D2" s="77" t="s">
        <v>55</v>
      </c>
      <c r="E2" s="77" t="s">
        <v>47</v>
      </c>
      <c r="F2" s="78" t="s">
        <v>54</v>
      </c>
    </row>
    <row r="3" spans="2:6" x14ac:dyDescent="0.2">
      <c r="B3" s="56">
        <v>1</v>
      </c>
      <c r="C3" s="56" t="s">
        <v>48</v>
      </c>
      <c r="D3" s="55">
        <v>31.5</v>
      </c>
      <c r="E3" s="55">
        <v>1520</v>
      </c>
      <c r="F3" s="55">
        <v>456</v>
      </c>
    </row>
    <row r="4" spans="2:6" x14ac:dyDescent="0.2">
      <c r="B4" s="56">
        <v>2</v>
      </c>
      <c r="C4" s="56" t="s">
        <v>49</v>
      </c>
      <c r="D4" s="55">
        <v>34</v>
      </c>
      <c r="E4" s="55">
        <v>1470</v>
      </c>
      <c r="F4" s="55">
        <v>773</v>
      </c>
    </row>
    <row r="5" spans="2:6" x14ac:dyDescent="0.2">
      <c r="B5" s="56">
        <v>3</v>
      </c>
      <c r="C5" s="56" t="s">
        <v>50</v>
      </c>
      <c r="D5" s="55">
        <v>68</v>
      </c>
      <c r="E5" s="55">
        <v>80</v>
      </c>
      <c r="F5" s="55">
        <v>1134</v>
      </c>
    </row>
    <row r="6" spans="2:6" x14ac:dyDescent="0.2">
      <c r="B6" s="56">
        <v>4</v>
      </c>
      <c r="C6" s="56" t="s">
        <v>51</v>
      </c>
      <c r="D6" s="55">
        <v>59.6</v>
      </c>
      <c r="E6" s="55">
        <v>288</v>
      </c>
      <c r="F6" s="55">
        <v>177</v>
      </c>
    </row>
    <row r="7" spans="2:6" x14ac:dyDescent="0.2">
      <c r="B7" s="56">
        <v>5</v>
      </c>
      <c r="C7" s="56" t="s">
        <v>52</v>
      </c>
      <c r="D7" s="55">
        <v>51.1</v>
      </c>
      <c r="E7" s="55">
        <v>61</v>
      </c>
      <c r="F7" s="55">
        <v>53</v>
      </c>
    </row>
    <row r="8" spans="2:6" x14ac:dyDescent="0.2">
      <c r="B8" s="56">
        <v>6</v>
      </c>
      <c r="C8" s="56" t="s">
        <v>53</v>
      </c>
      <c r="D8" s="55">
        <v>58</v>
      </c>
      <c r="E8" s="55">
        <v>281</v>
      </c>
      <c r="F8" s="55">
        <v>177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I22"/>
  <sheetViews>
    <sheetView showGridLines="0" topLeftCell="A4" workbookViewId="0">
      <selection activeCell="B24" sqref="B24"/>
    </sheetView>
  </sheetViews>
  <sheetFormatPr defaultRowHeight="12.75" x14ac:dyDescent="0.2"/>
  <cols>
    <col min="3" max="3" width="17" bestFit="1" customWidth="1"/>
    <col min="4" max="4" width="10.85546875" customWidth="1"/>
    <col min="5" max="5" width="11.42578125" customWidth="1"/>
    <col min="6" max="6" width="10.5703125" customWidth="1"/>
    <col min="7" max="7" width="12.140625" customWidth="1"/>
    <col min="8" max="8" width="16.140625" customWidth="1"/>
    <col min="9" max="9" width="14.5703125" customWidth="1"/>
  </cols>
  <sheetData>
    <row r="13" spans="2:9" ht="13.5" thickBot="1" x14ac:dyDescent="0.25"/>
    <row r="14" spans="2:9" s="62" customFormat="1" ht="13.5" thickBot="1" x14ac:dyDescent="0.25">
      <c r="B14" s="79" t="s">
        <v>29</v>
      </c>
      <c r="C14" s="79" t="s">
        <v>30</v>
      </c>
      <c r="D14" s="83" t="s">
        <v>31</v>
      </c>
      <c r="E14" s="84"/>
      <c r="F14" s="85"/>
      <c r="G14" s="79" t="s">
        <v>35</v>
      </c>
      <c r="H14" s="79" t="s">
        <v>36</v>
      </c>
      <c r="I14" s="81" t="s">
        <v>37</v>
      </c>
    </row>
    <row r="15" spans="2:9" s="62" customFormat="1" ht="29.25" customHeight="1" thickBot="1" x14ac:dyDescent="0.25">
      <c r="B15" s="80"/>
      <c r="C15" s="80"/>
      <c r="D15" s="63" t="s">
        <v>32</v>
      </c>
      <c r="E15" s="52" t="s">
        <v>33</v>
      </c>
      <c r="F15" s="52" t="s">
        <v>34</v>
      </c>
      <c r="G15" s="80"/>
      <c r="H15" s="80"/>
      <c r="I15" s="82"/>
    </row>
    <row r="16" spans="2:9" x14ac:dyDescent="0.2">
      <c r="B16" s="58">
        <v>1</v>
      </c>
      <c r="C16" s="59" t="s">
        <v>38</v>
      </c>
      <c r="D16" s="64">
        <v>3.23</v>
      </c>
      <c r="E16" s="60">
        <v>3.44</v>
      </c>
      <c r="F16" s="60">
        <v>3.3</v>
      </c>
      <c r="G16" s="65"/>
      <c r="H16" s="67"/>
      <c r="I16" s="2"/>
    </row>
    <row r="17" spans="2:9" x14ac:dyDescent="0.2">
      <c r="B17" s="61">
        <v>2</v>
      </c>
      <c r="C17" s="56" t="s">
        <v>39</v>
      </c>
      <c r="D17" s="57">
        <v>3.21</v>
      </c>
      <c r="E17" s="57">
        <v>3.22</v>
      </c>
      <c r="F17" s="57">
        <v>3.24</v>
      </c>
      <c r="G17" s="54"/>
      <c r="H17" s="68"/>
      <c r="I17" s="1"/>
    </row>
    <row r="18" spans="2:9" x14ac:dyDescent="0.2">
      <c r="B18" s="61">
        <v>3</v>
      </c>
      <c r="C18" s="56" t="s">
        <v>40</v>
      </c>
      <c r="D18" s="57">
        <v>3.17</v>
      </c>
      <c r="E18" s="57">
        <v>3.16</v>
      </c>
      <c r="F18" s="57">
        <v>3.18</v>
      </c>
      <c r="G18" s="54"/>
      <c r="H18" s="68"/>
      <c r="I18" s="1"/>
    </row>
    <row r="19" spans="2:9" x14ac:dyDescent="0.2">
      <c r="B19" s="61">
        <v>4</v>
      </c>
      <c r="C19" s="56" t="s">
        <v>41</v>
      </c>
      <c r="D19" s="57">
        <v>3.24</v>
      </c>
      <c r="E19" s="57">
        <v>3.2</v>
      </c>
      <c r="F19" s="57">
        <v>3.18</v>
      </c>
      <c r="G19" s="54"/>
      <c r="H19" s="68"/>
      <c r="I19" s="1"/>
    </row>
    <row r="20" spans="2:9" ht="13.5" thickBot="1" x14ac:dyDescent="0.25">
      <c r="B20" s="61">
        <v>5</v>
      </c>
      <c r="C20" s="56" t="s">
        <v>42</v>
      </c>
      <c r="D20" s="57">
        <v>3.56</v>
      </c>
      <c r="E20" s="57">
        <v>3.44</v>
      </c>
      <c r="F20" s="57">
        <v>3.52</v>
      </c>
      <c r="G20" s="66"/>
      <c r="H20" s="69"/>
      <c r="I20" s="70"/>
    </row>
    <row r="21" spans="2:9" ht="51.75" thickBot="1" x14ac:dyDescent="0.25">
      <c r="B21" s="53"/>
      <c r="C21" s="53"/>
      <c r="D21" s="53"/>
      <c r="E21" s="53"/>
      <c r="F21" s="53"/>
      <c r="G21" s="74" t="s">
        <v>43</v>
      </c>
      <c r="H21" s="74" t="s">
        <v>44</v>
      </c>
      <c r="I21" s="74" t="s">
        <v>45</v>
      </c>
    </row>
    <row r="22" spans="2:9" ht="13.5" thickBot="1" x14ac:dyDescent="0.25">
      <c r="G22" s="71"/>
      <c r="H22" s="72"/>
      <c r="I22" s="73"/>
    </row>
  </sheetData>
  <mergeCells count="6">
    <mergeCell ref="H14:H15"/>
    <mergeCell ref="I14:I15"/>
    <mergeCell ref="B14:B15"/>
    <mergeCell ref="C14:C15"/>
    <mergeCell ref="D14:F14"/>
    <mergeCell ref="G14:G15"/>
  </mergeCells>
  <phoneticPr fontId="13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E32"/>
  <sheetViews>
    <sheetView workbookViewId="0">
      <selection activeCell="I24" sqref="I24"/>
    </sheetView>
  </sheetViews>
  <sheetFormatPr defaultRowHeight="12.75" x14ac:dyDescent="0.2"/>
  <sheetData>
    <row r="22" spans="1:5" ht="15.75" x14ac:dyDescent="0.25">
      <c r="A22" s="8" t="s">
        <v>14</v>
      </c>
      <c r="B22" s="9"/>
      <c r="C22" s="10"/>
      <c r="D22" s="11"/>
    </row>
    <row r="23" spans="1:5" ht="15.75" x14ac:dyDescent="0.25">
      <c r="A23" s="12"/>
      <c r="B23" s="13" t="s">
        <v>0</v>
      </c>
      <c r="C23" s="13" t="s">
        <v>1</v>
      </c>
      <c r="D23" s="4"/>
      <c r="E23" s="4"/>
    </row>
    <row r="24" spans="1:5" x14ac:dyDescent="0.2">
      <c r="A24" s="14" t="s">
        <v>2</v>
      </c>
      <c r="B24" s="15">
        <v>1</v>
      </c>
      <c r="C24" s="15">
        <v>6</v>
      </c>
    </row>
    <row r="25" spans="1:5" x14ac:dyDescent="0.2">
      <c r="A25" s="14" t="s">
        <v>3</v>
      </c>
      <c r="B25" s="15">
        <v>3</v>
      </c>
      <c r="C25" s="15">
        <v>-4</v>
      </c>
    </row>
    <row r="26" spans="1:5" x14ac:dyDescent="0.2">
      <c r="A26" s="14" t="s">
        <v>4</v>
      </c>
      <c r="B26" s="15">
        <v>8</v>
      </c>
      <c r="C26" s="15">
        <v>5</v>
      </c>
      <c r="D26" s="4"/>
      <c r="E26" s="4"/>
    </row>
    <row r="27" spans="1:5" x14ac:dyDescent="0.2">
      <c r="A27" s="5"/>
      <c r="B27" s="7"/>
      <c r="C27" s="7"/>
      <c r="D27" s="4"/>
      <c r="E27" s="4"/>
    </row>
    <row r="28" spans="1:5" x14ac:dyDescent="0.2">
      <c r="A28" s="16" t="s">
        <v>15</v>
      </c>
      <c r="B28" s="17">
        <f>MIN(B24:B26)</f>
        <v>1</v>
      </c>
      <c r="C28" s="7"/>
    </row>
    <row r="29" spans="1:5" x14ac:dyDescent="0.2">
      <c r="A29" s="18" t="s">
        <v>16</v>
      </c>
      <c r="B29" s="19">
        <f>MAX(B24:B26)</f>
        <v>8</v>
      </c>
      <c r="C29" s="4"/>
    </row>
    <row r="30" spans="1:5" x14ac:dyDescent="0.2">
      <c r="A30" s="5"/>
      <c r="B30" s="6"/>
      <c r="C30" s="4"/>
      <c r="D30" s="4"/>
      <c r="E30" s="4"/>
    </row>
    <row r="31" spans="1:5" ht="51" x14ac:dyDescent="0.2">
      <c r="A31" s="20" t="s">
        <v>7</v>
      </c>
      <c r="B31" s="20" t="s">
        <v>8</v>
      </c>
      <c r="C31" s="21" t="s">
        <v>9</v>
      </c>
      <c r="D31" s="21" t="s">
        <v>10</v>
      </c>
      <c r="E31" s="22" t="s">
        <v>13</v>
      </c>
    </row>
    <row r="32" spans="1:5" x14ac:dyDescent="0.2">
      <c r="A32" s="23">
        <f>B28</f>
        <v>1</v>
      </c>
      <c r="B32" s="24"/>
      <c r="C32" s="23"/>
      <c r="D32" s="23"/>
      <c r="E32" s="25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H32"/>
  <sheetViews>
    <sheetView workbookViewId="0">
      <selection activeCell="I24" sqref="I24"/>
    </sheetView>
  </sheetViews>
  <sheetFormatPr defaultRowHeight="12.75" x14ac:dyDescent="0.2"/>
  <cols>
    <col min="1" max="1" width="11" customWidth="1"/>
    <col min="2" max="2" width="12.7109375" customWidth="1"/>
  </cols>
  <sheetData>
    <row r="20" spans="1:8" ht="15.75" x14ac:dyDescent="0.25">
      <c r="A20" s="8" t="s">
        <v>14</v>
      </c>
      <c r="B20" s="9"/>
      <c r="C20" s="10"/>
      <c r="D20" s="11"/>
    </row>
    <row r="21" spans="1:8" ht="15.75" x14ac:dyDescent="0.25">
      <c r="A21" s="12"/>
      <c r="B21" s="13" t="s">
        <v>0</v>
      </c>
      <c r="C21" s="13" t="s">
        <v>1</v>
      </c>
      <c r="D21" s="26" t="s">
        <v>17</v>
      </c>
      <c r="E21" s="4"/>
    </row>
    <row r="22" spans="1:8" x14ac:dyDescent="0.2">
      <c r="A22" s="27" t="s">
        <v>2</v>
      </c>
      <c r="B22" s="15">
        <v>2</v>
      </c>
      <c r="C22" s="15">
        <v>3</v>
      </c>
      <c r="D22" s="28">
        <v>3.3</v>
      </c>
    </row>
    <row r="23" spans="1:8" x14ac:dyDescent="0.2">
      <c r="A23" s="27" t="s">
        <v>3</v>
      </c>
      <c r="B23" s="15">
        <v>3</v>
      </c>
      <c r="C23" s="15">
        <v>-1</v>
      </c>
      <c r="D23" s="28">
        <v>1.8</v>
      </c>
    </row>
    <row r="24" spans="1:8" x14ac:dyDescent="0.2">
      <c r="A24" s="27" t="s">
        <v>4</v>
      </c>
      <c r="B24" s="15">
        <v>5</v>
      </c>
      <c r="C24" s="15">
        <v>-6</v>
      </c>
      <c r="D24" s="29">
        <v>1.6</v>
      </c>
      <c r="E24" s="4"/>
    </row>
    <row r="25" spans="1:8" x14ac:dyDescent="0.2">
      <c r="A25" s="27" t="s">
        <v>5</v>
      </c>
      <c r="B25" s="15">
        <v>3</v>
      </c>
      <c r="C25" s="15">
        <v>6</v>
      </c>
      <c r="D25" s="29">
        <v>3.5</v>
      </c>
      <c r="E25" s="4"/>
    </row>
    <row r="26" spans="1:8" x14ac:dyDescent="0.2">
      <c r="A26" s="27" t="s">
        <v>6</v>
      </c>
      <c r="B26" s="15">
        <v>8</v>
      </c>
      <c r="C26" s="15">
        <v>2</v>
      </c>
      <c r="D26" s="29">
        <v>2.7</v>
      </c>
      <c r="E26" s="4"/>
    </row>
    <row r="27" spans="1:8" x14ac:dyDescent="0.2">
      <c r="A27" s="5"/>
      <c r="B27" s="7"/>
      <c r="C27" s="7"/>
      <c r="D27" s="4"/>
      <c r="E27" s="4"/>
    </row>
    <row r="28" spans="1:8" x14ac:dyDescent="0.2">
      <c r="A28" s="16" t="s">
        <v>15</v>
      </c>
      <c r="B28" s="17">
        <f>MIN(B22:B26)</f>
        <v>2</v>
      </c>
      <c r="C28" s="7"/>
    </row>
    <row r="29" spans="1:8" x14ac:dyDescent="0.2">
      <c r="A29" s="18" t="s">
        <v>16</v>
      </c>
      <c r="B29" s="19">
        <f>MAX(B22:B26)</f>
        <v>8</v>
      </c>
      <c r="C29" s="4"/>
    </row>
    <row r="30" spans="1:8" x14ac:dyDescent="0.2">
      <c r="A30" s="5"/>
      <c r="B30" s="6"/>
      <c r="C30" s="4"/>
      <c r="D30" s="4"/>
      <c r="E30" s="4"/>
    </row>
    <row r="31" spans="1:8" ht="38.25" x14ac:dyDescent="0.2">
      <c r="A31" s="20" t="s">
        <v>7</v>
      </c>
      <c r="B31" s="20" t="s">
        <v>18</v>
      </c>
      <c r="C31" s="20" t="s">
        <v>8</v>
      </c>
      <c r="D31" s="21" t="s">
        <v>9</v>
      </c>
      <c r="E31" s="21" t="s">
        <v>10</v>
      </c>
      <c r="F31" s="21" t="s">
        <v>11</v>
      </c>
      <c r="G31" s="21" t="s">
        <v>12</v>
      </c>
      <c r="H31" s="22" t="s">
        <v>13</v>
      </c>
    </row>
    <row r="32" spans="1:8" x14ac:dyDescent="0.2">
      <c r="A32" s="23">
        <f>B28</f>
        <v>2</v>
      </c>
      <c r="B32" s="23"/>
      <c r="C32" s="24"/>
      <c r="D32" s="23"/>
      <c r="E32" s="23"/>
      <c r="F32" s="23"/>
      <c r="G32" s="23"/>
      <c r="H32" s="25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D22"/>
  <sheetViews>
    <sheetView workbookViewId="0">
      <selection activeCell="F26" sqref="F26"/>
    </sheetView>
  </sheetViews>
  <sheetFormatPr defaultColWidth="7.7109375" defaultRowHeight="12.75" x14ac:dyDescent="0.2"/>
  <sheetData>
    <row r="10" spans="1:4" x14ac:dyDescent="0.2">
      <c r="B10" s="3"/>
      <c r="C10" s="3"/>
      <c r="D10" s="3"/>
    </row>
    <row r="11" spans="1:4" x14ac:dyDescent="0.2">
      <c r="B11" s="3"/>
      <c r="C11" s="3"/>
      <c r="D11" s="3"/>
    </row>
    <row r="12" spans="1:4" x14ac:dyDescent="0.2">
      <c r="B12" s="3"/>
      <c r="C12" s="3"/>
      <c r="D12" s="3"/>
    </row>
    <row r="13" spans="1:4" x14ac:dyDescent="0.2">
      <c r="B13" s="3"/>
      <c r="C13" s="3"/>
      <c r="D13" s="3"/>
    </row>
    <row r="14" spans="1:4" x14ac:dyDescent="0.2">
      <c r="B14" s="3"/>
      <c r="C14" s="3"/>
      <c r="D14" s="3"/>
    </row>
    <row r="15" spans="1:4" x14ac:dyDescent="0.2">
      <c r="B15" s="3"/>
      <c r="C15" s="3"/>
      <c r="D15" s="3"/>
    </row>
    <row r="16" spans="1:4" ht="17.25" x14ac:dyDescent="0.25">
      <c r="A16" s="30" t="s">
        <v>21</v>
      </c>
      <c r="B16" s="31">
        <v>9.81</v>
      </c>
      <c r="C16" s="32" t="s">
        <v>28</v>
      </c>
    </row>
    <row r="17" spans="1:4" ht="15" x14ac:dyDescent="0.25">
      <c r="A17" s="33" t="s">
        <v>22</v>
      </c>
      <c r="B17" s="34">
        <v>20</v>
      </c>
      <c r="C17" s="35" t="s">
        <v>23</v>
      </c>
      <c r="D17" s="36"/>
    </row>
    <row r="18" spans="1:4" ht="15" x14ac:dyDescent="0.25">
      <c r="A18" s="48" t="s">
        <v>24</v>
      </c>
      <c r="B18" s="42">
        <v>23</v>
      </c>
      <c r="C18" s="49" t="s">
        <v>25</v>
      </c>
      <c r="D18" s="36"/>
    </row>
    <row r="19" spans="1:4" ht="15" x14ac:dyDescent="0.25">
      <c r="A19" s="47" t="s">
        <v>24</v>
      </c>
      <c r="B19" s="34">
        <f>B18*PI()/180</f>
        <v>0.40142572795869574</v>
      </c>
      <c r="C19" s="35" t="s">
        <v>26</v>
      </c>
      <c r="D19" s="36"/>
    </row>
    <row r="20" spans="1:4" ht="13.5" thickBot="1" x14ac:dyDescent="0.25"/>
    <row r="21" spans="1:4" x14ac:dyDescent="0.2">
      <c r="A21" s="43" t="s">
        <v>27</v>
      </c>
      <c r="B21" s="40" t="s">
        <v>19</v>
      </c>
      <c r="C21" s="41" t="s">
        <v>20</v>
      </c>
    </row>
    <row r="22" spans="1:4" x14ac:dyDescent="0.2">
      <c r="A22" s="50">
        <v>1</v>
      </c>
      <c r="B22" s="50"/>
      <c r="C22" s="5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26" sqref="F26"/>
    </sheetView>
  </sheetViews>
  <sheetFormatPr defaultColWidth="7.7109375" defaultRowHeight="12.75" x14ac:dyDescent="0.2"/>
  <sheetData>
    <row r="1" spans="1:4" x14ac:dyDescent="0.2">
      <c r="B1" s="3"/>
      <c r="C1" s="3"/>
      <c r="D1" s="3"/>
    </row>
    <row r="2" spans="1:4" x14ac:dyDescent="0.2">
      <c r="B2" s="3"/>
      <c r="C2" s="3"/>
      <c r="D2" s="3"/>
    </row>
    <row r="3" spans="1:4" x14ac:dyDescent="0.2">
      <c r="B3" s="3"/>
      <c r="C3" s="3"/>
      <c r="D3" s="3"/>
    </row>
    <row r="4" spans="1:4" x14ac:dyDescent="0.2">
      <c r="B4" s="3"/>
      <c r="C4" s="3"/>
      <c r="D4" s="3"/>
    </row>
    <row r="5" spans="1:4" x14ac:dyDescent="0.2">
      <c r="B5" s="3"/>
      <c r="C5" s="3"/>
      <c r="D5" s="3"/>
    </row>
    <row r="6" spans="1:4" x14ac:dyDescent="0.2">
      <c r="B6" s="3"/>
      <c r="C6" s="3"/>
      <c r="D6" s="3"/>
    </row>
    <row r="7" spans="1:4" ht="15" customHeight="1" x14ac:dyDescent="0.25">
      <c r="A7" s="30" t="s">
        <v>21</v>
      </c>
      <c r="B7" s="31">
        <v>9.81</v>
      </c>
      <c r="C7" s="32" t="s">
        <v>28</v>
      </c>
    </row>
    <row r="8" spans="1:4" ht="15" x14ac:dyDescent="0.25">
      <c r="A8" s="33" t="s">
        <v>22</v>
      </c>
      <c r="B8" s="34">
        <v>20</v>
      </c>
      <c r="C8" s="35" t="s">
        <v>23</v>
      </c>
      <c r="D8" s="36"/>
    </row>
    <row r="9" spans="1:4" ht="15" x14ac:dyDescent="0.25">
      <c r="A9" s="37" t="s">
        <v>24</v>
      </c>
      <c r="B9" s="38">
        <v>23</v>
      </c>
      <c r="C9" s="39" t="s">
        <v>25</v>
      </c>
      <c r="D9" s="36"/>
    </row>
    <row r="10" spans="1:4" ht="15" x14ac:dyDescent="0.25">
      <c r="A10" s="47" t="s">
        <v>24</v>
      </c>
      <c r="B10" s="34">
        <f>B9*PI()/180</f>
        <v>0.40142572795869574</v>
      </c>
      <c r="C10" s="35" t="s">
        <v>26</v>
      </c>
      <c r="D10" s="36"/>
    </row>
    <row r="11" spans="1:4" ht="13.5" thickBot="1" x14ac:dyDescent="0.25"/>
    <row r="12" spans="1:4" x14ac:dyDescent="0.2">
      <c r="A12" s="43" t="s">
        <v>27</v>
      </c>
      <c r="B12" s="40" t="s">
        <v>19</v>
      </c>
      <c r="C12" s="41" t="s">
        <v>20</v>
      </c>
    </row>
    <row r="13" spans="1:4" ht="13.5" thickBot="1" x14ac:dyDescent="0.25">
      <c r="A13" s="44">
        <v>1.5932189532231169</v>
      </c>
      <c r="B13" s="45">
        <f>B8*COS(B10)*A13</f>
        <v>29.33131558108591</v>
      </c>
      <c r="C13" s="46">
        <f>B$8*SIN(B$10)*A13-B$7*A13^2/2</f>
        <v>-1.8544395307529271E-4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Озёра</vt:lpstr>
      <vt:lpstr>Плавание</vt:lpstr>
      <vt:lpstr>жд станция_2</vt:lpstr>
      <vt:lpstr>жд станция_3</vt:lpstr>
      <vt:lpstr>Мяч 2</vt:lpstr>
      <vt:lpstr>Мяч 2(рез)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Bolbot</dc:creator>
  <cp:lastModifiedBy>Сергей</cp:lastModifiedBy>
  <dcterms:created xsi:type="dcterms:W3CDTF">1999-09-20T22:04:53Z</dcterms:created>
  <dcterms:modified xsi:type="dcterms:W3CDTF">2020-12-25T02:44:11Z</dcterms:modified>
</cp:coreProperties>
</file>